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 Sharp\Dropbox\Upcoming In-House Courses\Daubert Chemical Company\Leadership Course - 2025 12\Handouts - Worksheets\"/>
    </mc:Choice>
  </mc:AlternateContent>
  <xr:revisionPtr revIDLastSave="0" documentId="13_ncr:1_{AF73300B-4331-4437-A5DF-EBB1DDCF46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mpact of More Calls" sheetId="5" r:id="rId1"/>
    <sheet name="Calls Needed to Hit Targe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D14" i="5" s="1"/>
  <c r="D6" i="5"/>
  <c r="D18" i="5"/>
  <c r="D8" i="4"/>
  <c r="D14" i="4"/>
  <c r="D20" i="5" l="1"/>
  <c r="D26" i="5" s="1"/>
  <c r="D24" i="5" s="1"/>
  <c r="D16" i="4"/>
  <c r="D24" i="4" l="1"/>
  <c r="D20" i="4"/>
  <c r="D22" i="4"/>
</calcChain>
</file>

<file path=xl/sharedStrings.xml><?xml version="1.0" encoding="utf-8"?>
<sst xmlns="http://schemas.openxmlformats.org/spreadsheetml/2006/main" count="50" uniqueCount="37">
  <si>
    <t>A.</t>
  </si>
  <si>
    <t>B.</t>
  </si>
  <si>
    <t>C.</t>
  </si>
  <si>
    <t>D.</t>
  </si>
  <si>
    <t>E.</t>
  </si>
  <si>
    <t>F.</t>
  </si>
  <si>
    <t>G.</t>
  </si>
  <si>
    <t>H.</t>
  </si>
  <si>
    <t>How many calls do you need to make for new business?</t>
  </si>
  <si>
    <t>Number of days out of the year to call:</t>
  </si>
  <si>
    <t>How many calls needed to reach prospect?</t>
  </si>
  <si>
    <t>How many prospects to win an order?</t>
  </si>
  <si>
    <t>I.</t>
  </si>
  <si>
    <t>J.</t>
  </si>
  <si>
    <t>Number of additional calls needed per week to reach growth target (5*J):</t>
  </si>
  <si>
    <t>Number of additional calls needed per day to reach growth target (G/H):</t>
  </si>
  <si>
    <t>Value of an individual call (A/G):</t>
  </si>
  <si>
    <t>Number of calls needed to reach target: (C*F)</t>
  </si>
  <si>
    <t>How many calls needed to win an order: (D*E)</t>
  </si>
  <si>
    <t>Number of orders needed: (A/B)</t>
  </si>
  <si>
    <t>How much business do you wish to acquire?</t>
  </si>
  <si>
    <t>What is the average sized piece of business worth?</t>
  </si>
  <si>
    <t>What is the impact of more calls?</t>
  </si>
  <si>
    <t>Amount of additional business:</t>
  </si>
  <si>
    <t>K.</t>
  </si>
  <si>
    <t>How many more calls per day?</t>
  </si>
  <si>
    <t>Number of days out of the year to call?</t>
  </si>
  <si>
    <t>Additional calls per year: (A * C)</t>
  </si>
  <si>
    <t>Additional prospects reached: (D / E)</t>
  </si>
  <si>
    <t>Closing ratio - Prospects needed to win order?</t>
  </si>
  <si>
    <t>L.</t>
  </si>
  <si>
    <t>Calls per week: (A * 5)</t>
  </si>
  <si>
    <t>Number of orders  won: (F / G)</t>
  </si>
  <si>
    <t>Value of an individual call (K/D):</t>
  </si>
  <si>
    <t>Amount of average order?</t>
  </si>
  <si>
    <t>Number of calls to win an order: (E * G)</t>
  </si>
  <si>
    <t xml:space="preserve"> ©2025 All rights reserved - Sales Concepts, Inc. - http://www.salesconcepts.com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</si>
</sst>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4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3" borderId="5" xfId="0" applyFill="1" applyBorder="1"/>
    <xf numFmtId="0" fontId="0" fillId="3" borderId="0" xfId="0" applyFill="1" applyAlignment="1">
      <alignment horizontal="right" wrapText="1"/>
    </xf>
    <xf numFmtId="0" fontId="0" fillId="3" borderId="0" xfId="0" applyFill="1" applyAlignment="1">
      <alignment horizontal="right"/>
    </xf>
    <xf numFmtId="0" fontId="0" fillId="3" borderId="7" xfId="0" applyFill="1" applyBorder="1"/>
    <xf numFmtId="0" fontId="0" fillId="3" borderId="8" xfId="0" applyFill="1" applyBorder="1" applyAlignment="1">
      <alignment horizontal="right" wrapText="1"/>
    </xf>
    <xf numFmtId="0" fontId="0" fillId="3" borderId="8" xfId="0" applyFill="1" applyBorder="1" applyAlignment="1">
      <alignment horizontal="right"/>
    </xf>
    <xf numFmtId="164" fontId="0" fillId="3" borderId="0" xfId="1" applyNumberFormat="1" applyFont="1" applyFill="1" applyBorder="1"/>
    <xf numFmtId="164" fontId="0" fillId="3" borderId="8" xfId="1" applyNumberFormat="1" applyFont="1" applyFill="1" applyBorder="1"/>
    <xf numFmtId="0" fontId="0" fillId="3" borderId="6" xfId="0" applyFill="1" applyBorder="1"/>
    <xf numFmtId="0" fontId="0" fillId="3" borderId="9" xfId="0" applyFill="1" applyBorder="1"/>
    <xf numFmtId="44" fontId="8" fillId="2" borderId="1" xfId="1" applyFont="1" applyFill="1" applyBorder="1"/>
    <xf numFmtId="165" fontId="5" fillId="2" borderId="1" xfId="2" applyNumberFormat="1" applyFont="1" applyFill="1" applyBorder="1"/>
    <xf numFmtId="0" fontId="7" fillId="3" borderId="0" xfId="0" applyFont="1" applyFill="1" applyAlignment="1">
      <alignment horizontal="right" vertical="center" wrapText="1"/>
    </xf>
    <xf numFmtId="0" fontId="5" fillId="2" borderId="1" xfId="2" applyNumberFormat="1" applyFont="1" applyFill="1" applyBorder="1"/>
    <xf numFmtId="164" fontId="6" fillId="2" borderId="1" xfId="1" applyNumberFormat="1" applyFont="1" applyFill="1" applyBorder="1" applyProtection="1">
      <protection locked="0"/>
    </xf>
    <xf numFmtId="0" fontId="9" fillId="2" borderId="1" xfId="1" applyNumberFormat="1" applyFont="1" applyFill="1" applyBorder="1"/>
    <xf numFmtId="165" fontId="5" fillId="2" borderId="1" xfId="2" applyNumberFormat="1" applyFont="1" applyFill="1" applyBorder="1" applyProtection="1">
      <protection locked="0"/>
    </xf>
    <xf numFmtId="0" fontId="0" fillId="3" borderId="5" xfId="0" applyFill="1" applyBorder="1" applyAlignment="1">
      <alignment horizontal="right" wrapText="1"/>
    </xf>
    <xf numFmtId="0" fontId="5" fillId="2" borderId="1" xfId="1" applyNumberFormat="1" applyFont="1" applyFill="1" applyBorder="1" applyProtection="1"/>
    <xf numFmtId="0" fontId="5" fillId="2" borderId="1" xfId="2" applyNumberFormat="1" applyFont="1" applyFill="1" applyBorder="1" applyProtection="1">
      <protection locked="0"/>
    </xf>
    <xf numFmtId="1" fontId="6" fillId="2" borderId="1" xfId="1" applyNumberFormat="1" applyFont="1" applyFill="1" applyBorder="1" applyProtection="1">
      <protection locked="0"/>
    </xf>
    <xf numFmtId="1" fontId="6" fillId="2" borderId="1" xfId="1" applyNumberFormat="1" applyFont="1" applyFill="1" applyBorder="1" applyProtection="1"/>
    <xf numFmtId="43" fontId="5" fillId="2" borderId="1" xfId="2" applyFont="1" applyFill="1" applyBorder="1"/>
    <xf numFmtId="44" fontId="5" fillId="2" borderId="1" xfId="1" applyFont="1" applyFill="1" applyBorder="1" applyProtection="1"/>
    <xf numFmtId="44" fontId="11" fillId="2" borderId="1" xfId="1" applyFont="1" applyFill="1" applyBorder="1"/>
    <xf numFmtId="0" fontId="5" fillId="2" borderId="1" xfId="2" applyNumberFormat="1" applyFont="1" applyFill="1" applyBorder="1" applyProtection="1"/>
    <xf numFmtId="44" fontId="5" fillId="2" borderId="1" xfId="1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3" borderId="5" xfId="0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lesconcepts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lesconcept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27</xdr:row>
      <xdr:rowOff>85726</xdr:rowOff>
    </xdr:from>
    <xdr:to>
      <xdr:col>2</xdr:col>
      <xdr:colOff>49865</xdr:colOff>
      <xdr:row>27</xdr:row>
      <xdr:rowOff>428626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6DEA5-FE6C-4308-B619-803244A5E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7820026"/>
          <a:ext cx="2507315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25</xdr:row>
      <xdr:rowOff>85725</xdr:rowOff>
    </xdr:from>
    <xdr:to>
      <xdr:col>3</xdr:col>
      <xdr:colOff>49865</xdr:colOff>
      <xdr:row>25</xdr:row>
      <xdr:rowOff>426720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85084-9545-4922-BA5F-8B94F9834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7258050"/>
          <a:ext cx="2507315" cy="340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0667-3764-4697-BFCD-37C4804B6922}">
  <dimension ref="A1:E29"/>
  <sheetViews>
    <sheetView topLeftCell="A17" workbookViewId="0">
      <selection activeCell="D4" sqref="D4"/>
    </sheetView>
  </sheetViews>
  <sheetFormatPr defaultRowHeight="21" x14ac:dyDescent="0.35"/>
  <cols>
    <col min="1" max="1" width="6.26953125" customWidth="1"/>
    <col min="2" max="2" width="38.54296875" style="3" customWidth="1"/>
    <col min="3" max="3" width="3.1796875" style="2" customWidth="1"/>
    <col min="4" max="4" width="17.7265625" style="1" customWidth="1"/>
    <col min="5" max="5" width="2.36328125" customWidth="1"/>
  </cols>
  <sheetData>
    <row r="1" spans="1:5" ht="18.75" customHeight="1" thickBot="1" x14ac:dyDescent="0.4">
      <c r="A1" s="38"/>
      <c r="B1" s="39"/>
      <c r="C1" s="39"/>
      <c r="D1" s="39"/>
      <c r="E1" s="40"/>
    </row>
    <row r="2" spans="1:5" ht="19.5" customHeight="1" x14ac:dyDescent="0.4">
      <c r="A2" s="41" t="s">
        <v>22</v>
      </c>
      <c r="B2" s="42"/>
      <c r="C2" s="42"/>
      <c r="D2" s="42"/>
      <c r="E2" s="43"/>
    </row>
    <row r="3" spans="1:5" ht="21.75" thickBot="1" x14ac:dyDescent="0.4">
      <c r="A3" s="4"/>
      <c r="B3" s="5"/>
      <c r="C3" s="6"/>
      <c r="D3" s="10"/>
      <c r="E3" s="12"/>
    </row>
    <row r="4" spans="1:5" ht="24" customHeight="1" thickBot="1" x14ac:dyDescent="0.45">
      <c r="A4" s="4"/>
      <c r="B4" s="5" t="s">
        <v>25</v>
      </c>
      <c r="C4" s="6" t="s">
        <v>0</v>
      </c>
      <c r="D4" s="24">
        <v>1</v>
      </c>
      <c r="E4" s="12"/>
    </row>
    <row r="5" spans="1:5" ht="21.75" thickBot="1" x14ac:dyDescent="0.4">
      <c r="A5" s="4"/>
      <c r="B5" s="5"/>
      <c r="C5" s="6"/>
      <c r="D5" s="10"/>
      <c r="E5" s="12"/>
    </row>
    <row r="6" spans="1:5" ht="24" customHeight="1" thickBot="1" x14ac:dyDescent="0.45">
      <c r="A6" s="21"/>
      <c r="B6" s="5" t="s">
        <v>31</v>
      </c>
      <c r="C6" s="6" t="s">
        <v>1</v>
      </c>
      <c r="D6" s="25">
        <f>D4*5</f>
        <v>5</v>
      </c>
      <c r="E6" s="12"/>
    </row>
    <row r="7" spans="1:5" ht="21.75" thickBot="1" x14ac:dyDescent="0.4">
      <c r="A7" s="4"/>
      <c r="B7" s="5"/>
      <c r="C7" s="6"/>
      <c r="D7" s="10"/>
      <c r="E7" s="12"/>
    </row>
    <row r="8" spans="1:5" ht="24" thickBot="1" x14ac:dyDescent="0.4">
      <c r="A8" s="4"/>
      <c r="B8" s="5" t="s">
        <v>26</v>
      </c>
      <c r="C8" s="6" t="s">
        <v>2</v>
      </c>
      <c r="D8" s="23">
        <v>240</v>
      </c>
      <c r="E8" s="12"/>
    </row>
    <row r="9" spans="1:5" ht="21.75" thickBot="1" x14ac:dyDescent="0.4">
      <c r="A9" s="4"/>
      <c r="B9" s="5"/>
      <c r="C9" s="6"/>
      <c r="D9" s="10"/>
      <c r="E9" s="12"/>
    </row>
    <row r="10" spans="1:5" ht="24" customHeight="1" thickBot="1" x14ac:dyDescent="0.4">
      <c r="A10" s="36" t="s">
        <v>27</v>
      </c>
      <c r="B10" s="37"/>
      <c r="C10" s="6" t="s">
        <v>3</v>
      </c>
      <c r="D10" s="29">
        <f>D4*D8</f>
        <v>240</v>
      </c>
      <c r="E10" s="12"/>
    </row>
    <row r="11" spans="1:5" ht="21.75" thickBot="1" x14ac:dyDescent="0.4">
      <c r="A11" s="4"/>
      <c r="B11" s="5"/>
      <c r="C11" s="6"/>
      <c r="D11" s="10"/>
      <c r="E11" s="12"/>
    </row>
    <row r="12" spans="1:5" ht="24" customHeight="1" thickBot="1" x14ac:dyDescent="0.4">
      <c r="A12" s="36" t="s">
        <v>10</v>
      </c>
      <c r="B12" s="37"/>
      <c r="C12" s="6" t="s">
        <v>4</v>
      </c>
      <c r="D12" s="23">
        <v>8</v>
      </c>
      <c r="E12" s="12"/>
    </row>
    <row r="13" spans="1:5" ht="21.75" thickBot="1" x14ac:dyDescent="0.4">
      <c r="A13" s="21"/>
      <c r="B13" s="5"/>
      <c r="C13" s="6"/>
      <c r="D13" s="5"/>
      <c r="E13" s="12"/>
    </row>
    <row r="14" spans="1:5" ht="24" thickBot="1" x14ac:dyDescent="0.4">
      <c r="A14" s="21"/>
      <c r="B14" s="5" t="s">
        <v>28</v>
      </c>
      <c r="C14" s="6" t="s">
        <v>5</v>
      </c>
      <c r="D14" s="29">
        <f>IFERROR(D10/D12,0)</f>
        <v>30</v>
      </c>
      <c r="E14" s="12"/>
    </row>
    <row r="15" spans="1:5" ht="21.75" thickBot="1" x14ac:dyDescent="0.4">
      <c r="A15" s="21"/>
      <c r="B15" s="5"/>
      <c r="C15" s="6"/>
      <c r="D15" s="5"/>
      <c r="E15" s="12"/>
    </row>
    <row r="16" spans="1:5" ht="24" thickBot="1" x14ac:dyDescent="0.4">
      <c r="A16" s="36" t="s">
        <v>29</v>
      </c>
      <c r="B16" s="37"/>
      <c r="C16" s="6" t="s">
        <v>6</v>
      </c>
      <c r="D16" s="23">
        <v>5</v>
      </c>
      <c r="E16" s="12"/>
    </row>
    <row r="17" spans="1:5" ht="21.75" thickBot="1" x14ac:dyDescent="0.4">
      <c r="A17" s="4"/>
      <c r="B17" s="5"/>
      <c r="C17" s="6"/>
      <c r="D17" s="10"/>
      <c r="E17" s="12"/>
    </row>
    <row r="18" spans="1:5" ht="24" thickBot="1" x14ac:dyDescent="0.4">
      <c r="A18" s="36" t="s">
        <v>35</v>
      </c>
      <c r="B18" s="37"/>
      <c r="C18" s="6" t="s">
        <v>7</v>
      </c>
      <c r="D18" s="22">
        <f>D12*D16</f>
        <v>40</v>
      </c>
      <c r="E18" s="12"/>
    </row>
    <row r="19" spans="1:5" ht="21.75" thickBot="1" x14ac:dyDescent="0.4">
      <c r="A19" s="4"/>
      <c r="B19" s="5"/>
      <c r="C19" s="6"/>
      <c r="D19" s="10"/>
      <c r="E19" s="12"/>
    </row>
    <row r="20" spans="1:5" ht="24" customHeight="1" thickBot="1" x14ac:dyDescent="0.4">
      <c r="A20" s="36" t="s">
        <v>32</v>
      </c>
      <c r="B20" s="37"/>
      <c r="C20" s="6" t="s">
        <v>12</v>
      </c>
      <c r="D20" s="26">
        <f>IFERROR(ROUND(D14/D16,2),0)</f>
        <v>6</v>
      </c>
      <c r="E20" s="12"/>
    </row>
    <row r="21" spans="1:5" ht="21.75" thickBot="1" x14ac:dyDescent="0.4">
      <c r="A21" s="4"/>
      <c r="B21" s="5"/>
      <c r="C21" s="6"/>
      <c r="D21" s="10"/>
      <c r="E21" s="12"/>
    </row>
    <row r="22" spans="1:5" ht="24" thickBot="1" x14ac:dyDescent="0.4">
      <c r="A22" s="4"/>
      <c r="B22" s="5" t="s">
        <v>34</v>
      </c>
      <c r="C22" s="6" t="s">
        <v>13</v>
      </c>
      <c r="D22" s="30">
        <v>25000</v>
      </c>
      <c r="E22" s="12"/>
    </row>
    <row r="23" spans="1:5" ht="21.75" thickBot="1" x14ac:dyDescent="0.4">
      <c r="A23" s="4"/>
      <c r="B23" s="5"/>
      <c r="C23" s="6"/>
      <c r="D23" s="10"/>
      <c r="E23" s="12"/>
    </row>
    <row r="24" spans="1:5" ht="24" thickBot="1" x14ac:dyDescent="0.4">
      <c r="A24" s="4"/>
      <c r="B24" s="5" t="s">
        <v>33</v>
      </c>
      <c r="C24" s="6" t="s">
        <v>30</v>
      </c>
      <c r="D24" s="28">
        <f>IFERROR(ROUND(D26/D10,1),0)</f>
        <v>625</v>
      </c>
      <c r="E24" s="12"/>
    </row>
    <row r="25" spans="1:5" ht="21.75" thickBot="1" x14ac:dyDescent="0.4">
      <c r="A25" s="4"/>
      <c r="B25" s="5"/>
      <c r="C25" s="6"/>
      <c r="D25" s="10"/>
      <c r="E25" s="12"/>
    </row>
    <row r="26" spans="1:5" ht="24" customHeight="1" thickBot="1" x14ac:dyDescent="0.4">
      <c r="A26" s="4"/>
      <c r="B26" s="5" t="s">
        <v>23</v>
      </c>
      <c r="C26" s="6" t="s">
        <v>24</v>
      </c>
      <c r="D26" s="27">
        <f>D20*D22</f>
        <v>150000</v>
      </c>
      <c r="E26" s="12"/>
    </row>
    <row r="27" spans="1:5" ht="21.75" thickBot="1" x14ac:dyDescent="0.4">
      <c r="A27" s="4"/>
      <c r="B27" s="5"/>
      <c r="C27" s="6"/>
      <c r="D27" s="10"/>
      <c r="E27" s="12"/>
    </row>
    <row r="28" spans="1:5" ht="37.5" customHeight="1" x14ac:dyDescent="0.35">
      <c r="A28" s="31"/>
      <c r="B28" s="32"/>
      <c r="C28" s="32"/>
      <c r="D28" s="32"/>
      <c r="E28" s="33"/>
    </row>
    <row r="29" spans="1:5" ht="21.75" thickBot="1" x14ac:dyDescent="0.4">
      <c r="A29" s="48" t="s">
        <v>36</v>
      </c>
      <c r="B29" s="34"/>
      <c r="C29" s="34"/>
      <c r="D29" s="34"/>
      <c r="E29" s="35"/>
    </row>
  </sheetData>
  <sheetProtection sheet="1" objects="1" scenarios="1" selectLockedCells="1"/>
  <mergeCells count="9">
    <mergeCell ref="A28:E28"/>
    <mergeCell ref="A29:E29"/>
    <mergeCell ref="A10:B10"/>
    <mergeCell ref="A1:E1"/>
    <mergeCell ref="A2:E2"/>
    <mergeCell ref="A12:B12"/>
    <mergeCell ref="A16:B16"/>
    <mergeCell ref="A18:B18"/>
    <mergeCell ref="A20:B20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7"/>
  <sheetViews>
    <sheetView showGridLines="0" showRowColHeaders="0" tabSelected="1" zoomScale="90" zoomScaleNormal="90" workbookViewId="0">
      <selection activeCell="D14" sqref="D14"/>
    </sheetView>
  </sheetViews>
  <sheetFormatPr defaultRowHeight="21" x14ac:dyDescent="0.35"/>
  <cols>
    <col min="1" max="1" width="6.26953125" customWidth="1"/>
    <col min="2" max="2" width="32.7265625" style="3" customWidth="1"/>
    <col min="3" max="3" width="3.1796875" style="2" customWidth="1"/>
    <col min="4" max="4" width="17.7265625" style="1" customWidth="1"/>
    <col min="5" max="5" width="2.36328125" customWidth="1"/>
  </cols>
  <sheetData>
    <row r="1" spans="1:5" ht="18.75" customHeight="1" thickBot="1" x14ac:dyDescent="0.4">
      <c r="A1" s="38"/>
      <c r="B1" s="39"/>
      <c r="C1" s="39"/>
      <c r="D1" s="39"/>
      <c r="E1" s="40"/>
    </row>
    <row r="2" spans="1:5" ht="26.25" x14ac:dyDescent="0.4">
      <c r="A2" s="41" t="s">
        <v>8</v>
      </c>
      <c r="B2" s="42"/>
      <c r="C2" s="42"/>
      <c r="D2" s="42"/>
      <c r="E2" s="43"/>
    </row>
    <row r="3" spans="1:5" ht="21.75" thickBot="1" x14ac:dyDescent="0.4">
      <c r="A3" s="4"/>
      <c r="B3" s="5"/>
      <c r="C3" s="6"/>
      <c r="D3" s="10"/>
      <c r="E3" s="12"/>
    </row>
    <row r="4" spans="1:5" ht="43.5" thickBot="1" x14ac:dyDescent="0.45">
      <c r="A4" s="4"/>
      <c r="B4" s="5" t="s">
        <v>20</v>
      </c>
      <c r="C4" s="6" t="s">
        <v>0</v>
      </c>
      <c r="D4" s="18">
        <v>1000000</v>
      </c>
      <c r="E4" s="12"/>
    </row>
    <row r="5" spans="1:5" ht="21.75" thickBot="1" x14ac:dyDescent="0.4">
      <c r="A5" s="4"/>
      <c r="B5" s="5"/>
      <c r="C5" s="6"/>
      <c r="D5" s="10"/>
      <c r="E5" s="12"/>
    </row>
    <row r="6" spans="1:5" ht="46.5" customHeight="1" thickBot="1" x14ac:dyDescent="0.45">
      <c r="A6" s="21"/>
      <c r="B6" s="5" t="s">
        <v>21</v>
      </c>
      <c r="C6" s="6" t="s">
        <v>1</v>
      </c>
      <c r="D6" s="18">
        <v>25000</v>
      </c>
      <c r="E6" s="12"/>
    </row>
    <row r="7" spans="1:5" ht="21.75" thickBot="1" x14ac:dyDescent="0.4">
      <c r="A7" s="4"/>
      <c r="B7" s="5"/>
      <c r="C7" s="6"/>
      <c r="D7" s="10"/>
      <c r="E7" s="12"/>
    </row>
    <row r="8" spans="1:5" ht="24" thickBot="1" x14ac:dyDescent="0.4">
      <c r="A8" s="4"/>
      <c r="B8" s="5" t="s">
        <v>19</v>
      </c>
      <c r="C8" s="6" t="s">
        <v>2</v>
      </c>
      <c r="D8" s="17">
        <f>IFERROR(ROUND(D4/D6,1),0)</f>
        <v>40</v>
      </c>
      <c r="E8" s="12"/>
    </row>
    <row r="9" spans="1:5" ht="21.75" thickBot="1" x14ac:dyDescent="0.4">
      <c r="A9" s="4"/>
      <c r="B9" s="5"/>
      <c r="C9" s="6"/>
      <c r="D9" s="10"/>
      <c r="E9" s="12"/>
    </row>
    <row r="10" spans="1:5" ht="24" thickBot="1" x14ac:dyDescent="0.4">
      <c r="A10" s="36" t="s">
        <v>10</v>
      </c>
      <c r="B10" s="37"/>
      <c r="C10" s="6" t="s">
        <v>3</v>
      </c>
      <c r="D10" s="23">
        <v>8</v>
      </c>
      <c r="E10" s="12"/>
    </row>
    <row r="11" spans="1:5" ht="21.75" thickBot="1" x14ac:dyDescent="0.4">
      <c r="A11" s="21"/>
      <c r="B11" s="5"/>
      <c r="C11" s="6"/>
      <c r="D11" s="5"/>
      <c r="E11" s="12"/>
    </row>
    <row r="12" spans="1:5" ht="24" thickBot="1" x14ac:dyDescent="0.4">
      <c r="A12" s="36" t="s">
        <v>11</v>
      </c>
      <c r="B12" s="37"/>
      <c r="C12" s="6" t="s">
        <v>4</v>
      </c>
      <c r="D12" s="23">
        <v>5</v>
      </c>
      <c r="E12" s="12"/>
    </row>
    <row r="13" spans="1:5" ht="21.75" thickBot="1" x14ac:dyDescent="0.4">
      <c r="A13" s="4"/>
      <c r="B13" s="5"/>
      <c r="C13" s="6"/>
      <c r="D13" s="10"/>
      <c r="E13" s="12"/>
    </row>
    <row r="14" spans="1:5" ht="24" thickBot="1" x14ac:dyDescent="0.4">
      <c r="A14" s="36" t="s">
        <v>18</v>
      </c>
      <c r="B14" s="37"/>
      <c r="C14" s="6" t="s">
        <v>5</v>
      </c>
      <c r="D14" s="22">
        <f>D10*D12</f>
        <v>40</v>
      </c>
      <c r="E14" s="12"/>
    </row>
    <row r="15" spans="1:5" ht="21.75" thickBot="1" x14ac:dyDescent="0.4">
      <c r="A15" s="4"/>
      <c r="B15" s="5"/>
      <c r="C15" s="6"/>
      <c r="D15" s="10"/>
      <c r="E15" s="12"/>
    </row>
    <row r="16" spans="1:5" ht="24" customHeight="1" thickBot="1" x14ac:dyDescent="0.4">
      <c r="A16" s="36" t="s">
        <v>17</v>
      </c>
      <c r="B16" s="37"/>
      <c r="C16" s="6" t="s">
        <v>6</v>
      </c>
      <c r="D16" s="15">
        <f>D14*D8</f>
        <v>1600</v>
      </c>
      <c r="E16" s="12"/>
    </row>
    <row r="17" spans="1:5" ht="21.75" thickBot="1" x14ac:dyDescent="0.4">
      <c r="A17" s="4"/>
      <c r="B17" s="5"/>
      <c r="C17" s="6"/>
      <c r="D17" s="10"/>
      <c r="E17" s="12"/>
    </row>
    <row r="18" spans="1:5" ht="24" thickBot="1" x14ac:dyDescent="0.4">
      <c r="A18" s="4"/>
      <c r="B18" s="5" t="s">
        <v>9</v>
      </c>
      <c r="C18" s="6" t="s">
        <v>7</v>
      </c>
      <c r="D18" s="20">
        <v>240</v>
      </c>
      <c r="E18" s="12"/>
    </row>
    <row r="19" spans="1:5" ht="21.75" thickBot="1" x14ac:dyDescent="0.4">
      <c r="A19" s="4"/>
      <c r="B19" s="5"/>
      <c r="C19" s="6"/>
      <c r="D19" s="10"/>
      <c r="E19" s="12"/>
    </row>
    <row r="20" spans="1:5" ht="21.75" thickBot="1" x14ac:dyDescent="0.4">
      <c r="A20" s="4"/>
      <c r="B20" s="5" t="s">
        <v>16</v>
      </c>
      <c r="C20" s="6" t="s">
        <v>12</v>
      </c>
      <c r="D20" s="14">
        <f>IFERROR(ROUND(D4/D16,1),0)</f>
        <v>625</v>
      </c>
      <c r="E20" s="12"/>
    </row>
    <row r="21" spans="1:5" ht="21.75" thickBot="1" x14ac:dyDescent="0.4">
      <c r="A21" s="4"/>
      <c r="B21" s="5"/>
      <c r="C21" s="6"/>
      <c r="D21" s="10"/>
      <c r="E21" s="12"/>
    </row>
    <row r="22" spans="1:5" ht="50.1" customHeight="1" thickBot="1" x14ac:dyDescent="0.95">
      <c r="A22" s="4"/>
      <c r="B22" s="16" t="s">
        <v>14</v>
      </c>
      <c r="C22" s="6" t="s">
        <v>13</v>
      </c>
      <c r="D22" s="19">
        <f>ROUND(5*(D16/D18),1)</f>
        <v>33.299999999999997</v>
      </c>
      <c r="E22" s="12"/>
    </row>
    <row r="23" spans="1:5" ht="21.75" customHeight="1" thickBot="1" x14ac:dyDescent="0.4">
      <c r="A23" s="4"/>
      <c r="B23" s="16"/>
      <c r="C23" s="6"/>
      <c r="D23" s="10"/>
      <c r="E23" s="12"/>
    </row>
    <row r="24" spans="1:5" ht="50.1" customHeight="1" thickBot="1" x14ac:dyDescent="0.95">
      <c r="A24" s="4"/>
      <c r="B24" s="16" t="s">
        <v>15</v>
      </c>
      <c r="C24" s="6" t="s">
        <v>13</v>
      </c>
      <c r="D24" s="19">
        <f>IFERROR(ROUND((D16/D18),1),0)</f>
        <v>6.7</v>
      </c>
      <c r="E24" s="12"/>
    </row>
    <row r="25" spans="1:5" ht="21.75" thickBot="1" x14ac:dyDescent="0.4">
      <c r="A25" s="7"/>
      <c r="B25" s="8"/>
      <c r="C25" s="9"/>
      <c r="D25" s="11"/>
      <c r="E25" s="13"/>
    </row>
    <row r="26" spans="1:5" ht="37.5" customHeight="1" x14ac:dyDescent="0.35">
      <c r="A26" s="44"/>
      <c r="B26" s="45"/>
      <c r="C26" s="45"/>
      <c r="D26" s="45"/>
      <c r="E26" s="46"/>
    </row>
    <row r="27" spans="1:5" ht="15" customHeight="1" thickBot="1" x14ac:dyDescent="0.4">
      <c r="A27" s="47" t="s">
        <v>36</v>
      </c>
      <c r="B27" s="34"/>
      <c r="C27" s="34"/>
      <c r="D27" s="34"/>
      <c r="E27" s="35"/>
    </row>
  </sheetData>
  <sheetProtection selectLockedCells="1"/>
  <mergeCells count="8">
    <mergeCell ref="A1:E1"/>
    <mergeCell ref="A2:E2"/>
    <mergeCell ref="A26:E26"/>
    <mergeCell ref="A27:E27"/>
    <mergeCell ref="A14:B14"/>
    <mergeCell ref="A10:B10"/>
    <mergeCell ref="A12:B12"/>
    <mergeCell ref="A16:B16"/>
  </mergeCells>
  <printOptions horizontalCentere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Impact of More Calls</vt:lpstr>
      <vt:lpstr>Calls Needed to Hit 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Sharp</dc:creator>
  <cp:lastModifiedBy>Andrew Sharp</cp:lastModifiedBy>
  <cp:lastPrinted>2017-01-28T22:53:18Z</cp:lastPrinted>
  <dcterms:created xsi:type="dcterms:W3CDTF">2017-01-24T11:28:26Z</dcterms:created>
  <dcterms:modified xsi:type="dcterms:W3CDTF">2025-12-09T14:14:37Z</dcterms:modified>
</cp:coreProperties>
</file>